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5305BD60-6462-4290-A8F3-96156E11F058}"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<sst xmlns="http://schemas.openxmlformats.org/spreadsheetml/2006/main" count="8065" uniqueCount="1828">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</sst>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683</v>
      </c>
      <c r="B10" s="248"/>
      <c r="C10" s="191" t="str">
        <f>VLOOKUP(A10,Listado!A6:R456,6,0)</f>
        <v>G. PROYECTOS FERROVIARIOS</v>
      </c>
      <c r="D10" s="191"/>
      <c r="E10" s="191"/>
      <c r="F10" s="191"/>
      <c r="G10" s="191" t="str">
        <f>VLOOKUP(A10,Listado!A6:R456,7,0)</f>
        <v>Experto/a 2</v>
      </c>
      <c r="H10" s="191"/>
      <c r="I10" s="241" t="str">
        <f>VLOOKUP(A10,Listado!A6:R456,2,0)</f>
        <v>Director de Proyectos ferroviarios</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03.2" customHeight="1" thickTop="1" thickBot="1">
      <c r="A17" s="231" t="str">
        <f>VLOOKUP(A10,Listado!A6:R456,18,0)</f>
        <v>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15">
      <c r="A93" s="37"/>
      <c r="B93" s="43"/>
      <c r="C93" s="43"/>
      <c r="D93" s="43"/>
      <c r="E93" s="43"/>
      <c r="F93" s="43"/>
      <c r="G93" s="43"/>
      <c r="L93" s="44"/>
    </row>
    <row r="94" spans="1:12" s="6" customFormat="1" ht="15.6">
      <c r="A94" s="37"/>
      <c r="B94" s="43"/>
      <c r="C94" s="45" t="s">
        <v>279</v>
      </c>
      <c r="D94" s="164"/>
      <c r="E94" s="164"/>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65" t="s">
        <v>284</v>
      </c>
      <c r="G96" s="165"/>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WtC7DMVgmRc/9dw3DUhaVx60rAVsmHpMr6j//7mOe//JEjlS6mAm8/wRIhr/N3vRuEl14RQpeipI6t3r1EbcFg==" saltValue="VUKzR4rVaM081FLMHHFua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2022-09-29T14:43:39Z</dcterms:modified>
</cp:coreProperties>
</file>